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ways\Desktop\Roy Temp\Parish\Financial Budget\"/>
    </mc:Choice>
  </mc:AlternateContent>
  <xr:revisionPtr revIDLastSave="0" documentId="8_{686DA6C2-34EF-4AC0-9F59-94C4D8B7F36D}" xr6:coauthVersionLast="47" xr6:coauthVersionMax="47" xr10:uidLastSave="{00000000-0000-0000-0000-000000000000}"/>
  <bookViews>
    <workbookView xWindow="-120" yWindow="-120" windowWidth="29040" windowHeight="15840" xr2:uid="{8F9494C7-47F6-4E8C-B251-53138436437A}"/>
  </bookViews>
  <sheets>
    <sheet name="Sheet1" sheetId="1" r:id="rId1"/>
  </sheets>
  <definedNames>
    <definedName name="_xlnm.Print_Area" localSheetId="0">Sheet1!$A$1:$M$50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10" i="1"/>
  <c r="I12" i="1" s="1"/>
  <c r="I45" i="1" s="1"/>
  <c r="I49" i="1" s="1"/>
  <c r="K12" i="1"/>
  <c r="K42" i="1"/>
  <c r="L39" i="1"/>
  <c r="L42" i="1" s="1"/>
  <c r="M42" i="1"/>
  <c r="G42" i="1"/>
  <c r="M12" i="1"/>
  <c r="L12" i="1"/>
  <c r="G12" i="1"/>
  <c r="H12" i="1"/>
  <c r="H34" i="1"/>
  <c r="H30" i="1"/>
  <c r="H42" i="1" l="1"/>
  <c r="H45" i="1" s="1"/>
  <c r="H49" i="1" s="1"/>
  <c r="K45" i="1"/>
  <c r="K49" i="1" s="1"/>
  <c r="M45" i="1"/>
  <c r="L45" i="1"/>
  <c r="G45" i="1"/>
  <c r="G49" i="1" s="1"/>
  <c r="G50" i="1" l="1"/>
  <c r="H48" i="1" s="1"/>
  <c r="H50" i="1" s="1"/>
  <c r="I48" i="1" l="1"/>
  <c r="I50" i="1" s="1"/>
  <c r="K48" i="1" s="1"/>
  <c r="K50" i="1" s="1"/>
</calcChain>
</file>

<file path=xl/sharedStrings.xml><?xml version="1.0" encoding="utf-8"?>
<sst xmlns="http://schemas.openxmlformats.org/spreadsheetml/2006/main" count="45" uniqueCount="40">
  <si>
    <t xml:space="preserve">SHELLINGFORD PARISH MEETING </t>
  </si>
  <si>
    <t>Financial Information</t>
  </si>
  <si>
    <t>INCOME</t>
  </si>
  <si>
    <t>Precept</t>
  </si>
  <si>
    <t>EXPENDITURE</t>
  </si>
  <si>
    <t>Year to</t>
  </si>
  <si>
    <t>Budget</t>
  </si>
  <si>
    <t>31/03/2022</t>
  </si>
  <si>
    <t>31/03/2021</t>
  </si>
  <si>
    <t>CPRE Membership</t>
  </si>
  <si>
    <t>Donations:</t>
  </si>
  <si>
    <t>First Responders</t>
  </si>
  <si>
    <t>Wantage Independent Advice Centre</t>
  </si>
  <si>
    <t>Thames Valley Air Ambulance</t>
  </si>
  <si>
    <t>Faringdon Foodbank</t>
  </si>
  <si>
    <t>Website Costs</t>
  </si>
  <si>
    <t>Pruning Crabapple Trees</t>
  </si>
  <si>
    <t>Total</t>
  </si>
  <si>
    <t>Net Income/(Expenditure)</t>
  </si>
  <si>
    <t>Cash Balance B/F</t>
  </si>
  <si>
    <t>Cash Balance C/F</t>
  </si>
  <si>
    <t>Professional Fees:</t>
  </si>
  <si>
    <t>Re. Neighbourhood Plan</t>
  </si>
  <si>
    <t>Defibrillator</t>
  </si>
  <si>
    <t>Short Term</t>
  </si>
  <si>
    <t>Long Term</t>
  </si>
  <si>
    <t>Net Neighbourhood Plan grant</t>
  </si>
  <si>
    <t>Chicane</t>
  </si>
  <si>
    <t>One Year</t>
  </si>
  <si>
    <t>Traffic Calming:</t>
  </si>
  <si>
    <t>Speed Camera</t>
  </si>
  <si>
    <t>Road Speed Signs (two of)</t>
  </si>
  <si>
    <t xml:space="preserve">Speed Indicator Sign </t>
  </si>
  <si>
    <t>Insurance for Parish Activities</t>
  </si>
  <si>
    <t>Actual</t>
  </si>
  <si>
    <t>to 31/3/2023</t>
  </si>
  <si>
    <t>Community Hall</t>
  </si>
  <si>
    <t>31/03/2023</t>
  </si>
  <si>
    <t>1/4/2023 to</t>
  </si>
  <si>
    <t>Community Infrastructure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</si>
</sst>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Fill="1"/>
    <xf numFmtId="43" fontId="0" fillId="0" borderId="0" xfId="1" applyFont="1" applyBorder="1"/>
    <xf numFmtId="15" fontId="0" fillId="0" borderId="0" xfId="0" applyNumberFormat="1" applyAlignment="1">
      <alignment horizontal="center"/>
    </xf>
    <xf numFmtId="44" fontId="0" fillId="0" borderId="0" xfId="0" quotePrefix="1" applyNumberFormat="1" applyAlignment="1">
      <alignment horizontal="center"/>
    </xf>
    <xf numFmtId="14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3" fontId="2" fillId="0" borderId="0" xfId="1" applyFont="1"/>
    <xf numFmtId="43" fontId="2" fillId="0" borderId="2" xfId="1" applyFont="1" applyBorder="1"/>
    <xf numFmtId="43" fontId="2" fillId="0" borderId="1" xfId="1" applyFont="1" applyBorder="1"/>
    <xf numFmtId="0" fontId="5" fillId="0" borderId="0" xfId="0" applyFont="1"/>
    <xf numFmtId="43" fontId="5" fillId="0" borderId="0" xfId="1" applyFont="1"/>
    <xf numFmtId="43" fontId="5" fillId="0" borderId="2" xfId="1" applyFont="1" applyBorder="1"/>
    <xf numFmtId="43" fontId="5" fillId="0" borderId="1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0E75-FBA5-4DF7-85BD-7A9D3AA1D0E3}">
  <dimension ref="A1:R58"/>
  <sheetViews>
    <sheetView tabSelected="1" topLeftCell="A22" zoomScaleNormal="100" workbookViewId="0">
      <selection activeCell="O17" sqref="O17"/>
    </sheetView>
  </sheetViews>
  <sheetFormatPr defaultRowHeight="15" x14ac:dyDescent="0.25"/>
  <cols>
    <col min="1" max="1" width="5.85546875" customWidth="1"/>
    <col min="6" max="9" width="12.7109375" customWidth="1"/>
    <col min="10" max="10" width="8.7109375" customWidth="1"/>
    <col min="11" max="11" width="12.7109375" style="4" customWidth="1"/>
    <col min="12" max="15" width="12.7109375" customWidth="1"/>
  </cols>
  <sheetData>
    <row r="1" spans="1:18" x14ac:dyDescent="0.25">
      <c r="A1" s="3" t="s">
        <v>0</v>
      </c>
    </row>
    <row r="3" spans="1:18" x14ac:dyDescent="0.25">
      <c r="A3" s="5" t="s">
        <v>1</v>
      </c>
      <c r="F3" s="1"/>
      <c r="G3" s="1" t="s">
        <v>5</v>
      </c>
      <c r="H3" s="1" t="s">
        <v>5</v>
      </c>
      <c r="I3" s="1" t="s">
        <v>5</v>
      </c>
      <c r="K3" s="14" t="s">
        <v>34</v>
      </c>
      <c r="L3" s="1" t="s">
        <v>6</v>
      </c>
      <c r="M3" s="1" t="s">
        <v>6</v>
      </c>
    </row>
    <row r="4" spans="1:18" x14ac:dyDescent="0.25">
      <c r="F4" s="2"/>
      <c r="G4" s="2" t="s">
        <v>8</v>
      </c>
      <c r="H4" s="12" t="s">
        <v>7</v>
      </c>
      <c r="I4" s="12" t="s">
        <v>37</v>
      </c>
      <c r="K4" s="14" t="s">
        <v>38</v>
      </c>
      <c r="L4" s="1" t="s">
        <v>24</v>
      </c>
      <c r="M4" s="11" t="s">
        <v>25</v>
      </c>
    </row>
    <row r="5" spans="1:18" x14ac:dyDescent="0.25">
      <c r="I5" s="15"/>
      <c r="K5" s="15">
        <v>45169</v>
      </c>
      <c r="L5" s="1" t="s">
        <v>28</v>
      </c>
    </row>
    <row r="6" spans="1:18" x14ac:dyDescent="0.25">
      <c r="A6" s="4" t="s">
        <v>2</v>
      </c>
      <c r="I6" s="4"/>
      <c r="L6" s="13" t="s">
        <v>35</v>
      </c>
    </row>
    <row r="7" spans="1:18" x14ac:dyDescent="0.25">
      <c r="I7" s="19"/>
    </row>
    <row r="8" spans="1:18" x14ac:dyDescent="0.25">
      <c r="A8" t="s">
        <v>3</v>
      </c>
      <c r="F8" s="10"/>
      <c r="G8" s="6">
        <v>1500</v>
      </c>
      <c r="H8" s="6">
        <v>1500</v>
      </c>
      <c r="I8" s="20">
        <v>1500</v>
      </c>
      <c r="J8" s="6"/>
      <c r="K8" s="16">
        <v>750</v>
      </c>
      <c r="L8" s="6">
        <v>1500</v>
      </c>
      <c r="M8" s="6"/>
      <c r="R8" s="6"/>
    </row>
    <row r="9" spans="1:18" x14ac:dyDescent="0.25">
      <c r="A9" t="s">
        <v>39</v>
      </c>
      <c r="F9" s="10"/>
      <c r="G9" s="6">
        <v>0</v>
      </c>
      <c r="H9" s="6">
        <v>0</v>
      </c>
      <c r="I9" s="20">
        <v>0</v>
      </c>
      <c r="J9" s="6"/>
      <c r="K9" s="16">
        <v>2460</v>
      </c>
      <c r="L9" s="6">
        <v>0</v>
      </c>
      <c r="M9" s="6"/>
      <c r="R9" s="6"/>
    </row>
    <row r="10" spans="1:18" x14ac:dyDescent="0.25">
      <c r="A10" t="s">
        <v>26</v>
      </c>
      <c r="F10" s="10"/>
      <c r="G10" s="6">
        <v>0</v>
      </c>
      <c r="H10" s="6">
        <v>441.38</v>
      </c>
      <c r="I10" s="20">
        <f>-43.2-398.18</f>
        <v>-441.38</v>
      </c>
      <c r="J10" s="6"/>
      <c r="K10" s="16">
        <v>0</v>
      </c>
      <c r="L10" s="6">
        <v>0</v>
      </c>
      <c r="M10" s="6"/>
    </row>
    <row r="11" spans="1:18" x14ac:dyDescent="0.25">
      <c r="F11" s="10"/>
      <c r="G11" s="6"/>
      <c r="H11" s="6"/>
      <c r="I11" s="20"/>
      <c r="J11" s="6"/>
      <c r="K11" s="16"/>
      <c r="L11" s="6"/>
      <c r="M11" s="6"/>
    </row>
    <row r="12" spans="1:18" x14ac:dyDescent="0.25">
      <c r="A12" t="s">
        <v>17</v>
      </c>
      <c r="F12" s="10"/>
      <c r="G12" s="8">
        <f>SUM(G8:G10)</f>
        <v>1500</v>
      </c>
      <c r="H12" s="8">
        <f>SUM(H8:H10)</f>
        <v>1941.38</v>
      </c>
      <c r="I12" s="21">
        <f t="shared" ref="I12" si="0">SUM(I8:I10)</f>
        <v>1058.6199999999999</v>
      </c>
      <c r="J12" s="6"/>
      <c r="K12" s="17">
        <f t="shared" ref="K12:M12" si="1">SUM(K8:K10)</f>
        <v>3210</v>
      </c>
      <c r="L12" s="8">
        <f t="shared" si="1"/>
        <v>1500</v>
      </c>
      <c r="M12" s="8">
        <f t="shared" si="1"/>
        <v>0</v>
      </c>
    </row>
    <row r="13" spans="1:18" x14ac:dyDescent="0.25">
      <c r="F13" s="10"/>
      <c r="G13" s="6"/>
      <c r="H13" s="6"/>
      <c r="I13" s="20"/>
      <c r="J13" s="6"/>
      <c r="K13" s="16"/>
      <c r="L13" s="6"/>
      <c r="M13" s="6"/>
    </row>
    <row r="14" spans="1:18" x14ac:dyDescent="0.25">
      <c r="A14" s="4" t="s">
        <v>4</v>
      </c>
      <c r="F14" s="10"/>
      <c r="G14" s="6"/>
      <c r="H14" s="6"/>
      <c r="I14" s="20"/>
      <c r="J14" s="6"/>
      <c r="K14" s="16"/>
      <c r="L14" s="6"/>
      <c r="M14" s="6"/>
    </row>
    <row r="15" spans="1:18" x14ac:dyDescent="0.25">
      <c r="F15" s="10"/>
      <c r="G15" s="6"/>
      <c r="H15" s="6"/>
      <c r="I15" s="20"/>
      <c r="J15" s="6"/>
      <c r="K15" s="16"/>
      <c r="L15" s="6"/>
      <c r="M15" s="6"/>
    </row>
    <row r="16" spans="1:18" x14ac:dyDescent="0.25">
      <c r="A16" t="s">
        <v>9</v>
      </c>
      <c r="F16" s="10"/>
      <c r="G16" s="6">
        <v>-36</v>
      </c>
      <c r="H16" s="6">
        <v>0</v>
      </c>
      <c r="I16" s="20">
        <v>0</v>
      </c>
      <c r="J16" s="6"/>
      <c r="K16" s="16">
        <v>0</v>
      </c>
      <c r="L16" s="6">
        <v>0</v>
      </c>
      <c r="M16" s="6"/>
    </row>
    <row r="17" spans="1:13" x14ac:dyDescent="0.25">
      <c r="F17" s="10"/>
      <c r="G17" s="6"/>
      <c r="H17" s="6"/>
      <c r="I17" s="20"/>
      <c r="J17" s="6"/>
      <c r="K17" s="16"/>
      <c r="L17" s="6"/>
      <c r="M17" s="6"/>
    </row>
    <row r="18" spans="1:13" x14ac:dyDescent="0.25">
      <c r="A18" t="s">
        <v>10</v>
      </c>
      <c r="F18" s="10"/>
      <c r="G18" s="6"/>
      <c r="H18" s="6"/>
      <c r="I18" s="20"/>
      <c r="J18" s="6"/>
      <c r="K18" s="16"/>
      <c r="L18" s="6"/>
      <c r="M18" s="6"/>
    </row>
    <row r="19" spans="1:13" x14ac:dyDescent="0.25">
      <c r="B19" t="s">
        <v>11</v>
      </c>
      <c r="F19" s="10"/>
      <c r="G19" s="6">
        <v>-150</v>
      </c>
      <c r="H19" s="9">
        <v>-150</v>
      </c>
      <c r="I19" s="20">
        <v>-150</v>
      </c>
      <c r="J19" s="6"/>
      <c r="K19" s="16">
        <v>0</v>
      </c>
      <c r="L19" s="6">
        <v>0</v>
      </c>
      <c r="M19" s="6"/>
    </row>
    <row r="20" spans="1:13" x14ac:dyDescent="0.25">
      <c r="B20" t="s">
        <v>12</v>
      </c>
      <c r="F20" s="10"/>
      <c r="G20" s="6">
        <v>-50</v>
      </c>
      <c r="H20" s="9">
        <v>-50</v>
      </c>
      <c r="I20" s="20">
        <v>-50</v>
      </c>
      <c r="J20" s="6"/>
      <c r="K20" s="16">
        <v>0</v>
      </c>
      <c r="L20" s="6">
        <v>0</v>
      </c>
      <c r="M20" s="6"/>
    </row>
    <row r="21" spans="1:13" x14ac:dyDescent="0.25">
      <c r="B21" t="s">
        <v>13</v>
      </c>
      <c r="F21" s="10"/>
      <c r="G21" s="6">
        <v>-50</v>
      </c>
      <c r="H21" s="9">
        <v>-50</v>
      </c>
      <c r="I21" s="20">
        <v>-50</v>
      </c>
      <c r="J21" s="6"/>
      <c r="K21" s="16">
        <v>0</v>
      </c>
      <c r="L21" s="6">
        <v>0</v>
      </c>
      <c r="M21" s="6"/>
    </row>
    <row r="22" spans="1:13" x14ac:dyDescent="0.25">
      <c r="B22" t="s">
        <v>14</v>
      </c>
      <c r="F22" s="10"/>
      <c r="G22" s="6">
        <v>-250</v>
      </c>
      <c r="H22" s="9">
        <v>0</v>
      </c>
      <c r="I22" s="20">
        <v>-100</v>
      </c>
      <c r="J22" s="6"/>
      <c r="K22" s="16">
        <v>0</v>
      </c>
      <c r="L22" s="6">
        <v>0</v>
      </c>
      <c r="M22" s="6"/>
    </row>
    <row r="23" spans="1:13" x14ac:dyDescent="0.25">
      <c r="B23" t="s">
        <v>36</v>
      </c>
      <c r="F23" s="10"/>
      <c r="G23" s="6">
        <v>0</v>
      </c>
      <c r="H23" s="9">
        <v>0</v>
      </c>
      <c r="I23" s="20">
        <v>-200</v>
      </c>
      <c r="J23" s="6"/>
      <c r="K23" s="16">
        <v>0</v>
      </c>
      <c r="L23" s="6">
        <v>0</v>
      </c>
      <c r="M23" s="6"/>
    </row>
    <row r="24" spans="1:13" x14ac:dyDescent="0.25">
      <c r="F24" s="10"/>
      <c r="G24" s="6"/>
      <c r="H24" s="9"/>
      <c r="I24" s="20"/>
      <c r="J24" s="6"/>
      <c r="K24" s="16"/>
      <c r="L24" s="6"/>
      <c r="M24" s="6"/>
    </row>
    <row r="25" spans="1:13" x14ac:dyDescent="0.25">
      <c r="A25" t="s">
        <v>33</v>
      </c>
      <c r="F25" s="10"/>
      <c r="G25" s="6">
        <v>0</v>
      </c>
      <c r="H25" s="9">
        <v>0</v>
      </c>
      <c r="I25" s="20">
        <v>0</v>
      </c>
      <c r="J25" s="6"/>
      <c r="K25" s="16">
        <v>-134.38999999999999</v>
      </c>
      <c r="L25" s="6">
        <v>-200</v>
      </c>
      <c r="M25" s="6">
        <v>-200</v>
      </c>
    </row>
    <row r="26" spans="1:13" x14ac:dyDescent="0.25">
      <c r="F26" s="10"/>
      <c r="G26" s="6"/>
      <c r="H26" s="6"/>
      <c r="I26" s="20"/>
      <c r="J26" s="6"/>
      <c r="K26" s="16"/>
      <c r="L26" s="6"/>
      <c r="M26" s="6"/>
    </row>
    <row r="27" spans="1:13" x14ac:dyDescent="0.25">
      <c r="A27" t="s">
        <v>15</v>
      </c>
      <c r="F27" s="10"/>
      <c r="G27" s="6">
        <v>-103.19</v>
      </c>
      <c r="H27" s="9">
        <v>-131.91999999999999</v>
      </c>
      <c r="I27" s="20">
        <v>-132.11000000000001</v>
      </c>
      <c r="J27" s="6"/>
      <c r="K27" s="16">
        <v>0</v>
      </c>
      <c r="L27" s="6">
        <v>-150</v>
      </c>
      <c r="M27" s="6">
        <v>-150</v>
      </c>
    </row>
    <row r="28" spans="1:13" x14ac:dyDescent="0.25">
      <c r="F28" s="10"/>
      <c r="G28" s="6"/>
      <c r="H28" s="6"/>
      <c r="I28" s="20"/>
      <c r="J28" s="6"/>
      <c r="K28" s="16"/>
      <c r="L28" s="6"/>
      <c r="M28" s="6"/>
    </row>
    <row r="29" spans="1:13" x14ac:dyDescent="0.25">
      <c r="A29" t="s">
        <v>21</v>
      </c>
      <c r="F29" s="10"/>
      <c r="G29" s="6"/>
      <c r="H29" s="6"/>
      <c r="I29" s="20"/>
      <c r="J29" s="6"/>
      <c r="K29" s="16"/>
      <c r="L29" s="6"/>
      <c r="M29" s="6"/>
    </row>
    <row r="30" spans="1:13" x14ac:dyDescent="0.25">
      <c r="B30" t="s">
        <v>22</v>
      </c>
      <c r="F30" s="10"/>
      <c r="G30" s="6"/>
      <c r="H30" s="6">
        <f>-1329-1329</f>
        <v>-2658</v>
      </c>
      <c r="I30" s="20">
        <v>-140.16</v>
      </c>
      <c r="J30" s="6"/>
      <c r="K30" s="16">
        <v>-150</v>
      </c>
      <c r="L30" s="6">
        <v>-150</v>
      </c>
      <c r="M30" s="6"/>
    </row>
    <row r="31" spans="1:13" x14ac:dyDescent="0.25">
      <c r="F31" s="10"/>
      <c r="G31" s="6"/>
      <c r="H31" s="6"/>
      <c r="I31" s="20"/>
      <c r="J31" s="6"/>
      <c r="K31" s="16"/>
      <c r="L31" s="6"/>
      <c r="M31" s="6"/>
    </row>
    <row r="32" spans="1:13" x14ac:dyDescent="0.25">
      <c r="A32" t="s">
        <v>16</v>
      </c>
      <c r="F32" s="10"/>
      <c r="G32" s="6">
        <v>-100</v>
      </c>
      <c r="H32" s="6">
        <v>0</v>
      </c>
      <c r="I32" s="20">
        <v>0</v>
      </c>
      <c r="J32" s="6"/>
      <c r="K32" s="16">
        <v>0</v>
      </c>
      <c r="L32" s="6">
        <v>0</v>
      </c>
      <c r="M32" s="6"/>
    </row>
    <row r="33" spans="1:13" x14ac:dyDescent="0.25">
      <c r="F33" s="10"/>
      <c r="G33" s="6"/>
      <c r="H33" s="6"/>
      <c r="I33" s="20"/>
      <c r="J33" s="6"/>
      <c r="K33" s="16"/>
      <c r="L33" s="6"/>
      <c r="M33" s="6"/>
    </row>
    <row r="34" spans="1:13" x14ac:dyDescent="0.25">
      <c r="A34" t="s">
        <v>23</v>
      </c>
      <c r="F34" s="10"/>
      <c r="G34" s="6"/>
      <c r="H34" s="6">
        <f>-2358+293</f>
        <v>-2065</v>
      </c>
      <c r="I34" s="20">
        <v>0</v>
      </c>
      <c r="J34" s="6"/>
      <c r="K34" s="16">
        <v>0</v>
      </c>
      <c r="L34" s="6">
        <v>-140</v>
      </c>
      <c r="M34" s="6">
        <v>-140</v>
      </c>
    </row>
    <row r="35" spans="1:13" x14ac:dyDescent="0.25">
      <c r="F35" s="10"/>
      <c r="G35" s="6"/>
      <c r="H35" s="6"/>
      <c r="I35" s="20"/>
      <c r="J35" s="6"/>
      <c r="K35" s="16"/>
      <c r="L35" s="6"/>
      <c r="M35" s="6"/>
    </row>
    <row r="36" spans="1:13" x14ac:dyDescent="0.25">
      <c r="A36" t="s">
        <v>29</v>
      </c>
      <c r="F36" s="10"/>
      <c r="G36" s="6"/>
      <c r="H36" s="6"/>
      <c r="I36" s="20"/>
      <c r="J36" s="6"/>
      <c r="K36" s="16"/>
      <c r="L36" s="6"/>
      <c r="M36" s="6"/>
    </row>
    <row r="37" spans="1:13" x14ac:dyDescent="0.25">
      <c r="B37" t="s">
        <v>30</v>
      </c>
      <c r="F37" s="10"/>
      <c r="G37" s="6"/>
      <c r="H37" s="6"/>
      <c r="I37" s="20">
        <v>-169</v>
      </c>
      <c r="J37" s="6"/>
      <c r="K37" s="16">
        <v>0</v>
      </c>
      <c r="L37" s="6">
        <v>-1000</v>
      </c>
      <c r="M37" s="6"/>
    </row>
    <row r="38" spans="1:13" x14ac:dyDescent="0.25">
      <c r="B38" t="s">
        <v>31</v>
      </c>
      <c r="F38" s="10"/>
      <c r="G38" s="6"/>
      <c r="H38" s="6"/>
      <c r="I38" s="20">
        <v>-77.05</v>
      </c>
      <c r="J38" s="6"/>
      <c r="K38" s="16">
        <v>0</v>
      </c>
      <c r="L38" s="6">
        <v>-100</v>
      </c>
      <c r="M38" s="6"/>
    </row>
    <row r="39" spans="1:13" x14ac:dyDescent="0.25">
      <c r="B39" t="s">
        <v>32</v>
      </c>
      <c r="F39" s="10"/>
      <c r="G39" s="6"/>
      <c r="H39" s="6"/>
      <c r="I39" s="20">
        <v>0</v>
      </c>
      <c r="J39" s="6"/>
      <c r="K39" s="16">
        <v>-2507.9899999999998</v>
      </c>
      <c r="L39" s="6">
        <f>-2460</f>
        <v>-2460</v>
      </c>
      <c r="M39" s="6"/>
    </row>
    <row r="40" spans="1:13" x14ac:dyDescent="0.25">
      <c r="B40" t="s">
        <v>27</v>
      </c>
      <c r="F40" s="10"/>
      <c r="G40" s="6"/>
      <c r="H40" s="6"/>
      <c r="I40" s="20">
        <v>0</v>
      </c>
      <c r="J40" s="6"/>
      <c r="K40" s="16">
        <v>0</v>
      </c>
      <c r="L40" s="6">
        <v>0</v>
      </c>
      <c r="M40" s="6">
        <v>-20000</v>
      </c>
    </row>
    <row r="41" spans="1:13" x14ac:dyDescent="0.25">
      <c r="F41" s="10"/>
      <c r="G41" s="6"/>
      <c r="H41" s="6"/>
      <c r="I41" s="20"/>
      <c r="J41" s="6"/>
      <c r="K41" s="16"/>
      <c r="L41" s="6"/>
      <c r="M41" s="6"/>
    </row>
    <row r="42" spans="1:13" x14ac:dyDescent="0.25">
      <c r="A42" t="s">
        <v>17</v>
      </c>
      <c r="F42" s="10"/>
      <c r="G42" s="8">
        <f>SUM(G16:G40)</f>
        <v>-739.19</v>
      </c>
      <c r="H42" s="8">
        <f>SUM(H16:H40)</f>
        <v>-5104.92</v>
      </c>
      <c r="I42" s="21">
        <f>SUM(I16:I40)</f>
        <v>-1068.32</v>
      </c>
      <c r="J42" s="6"/>
      <c r="K42" s="17">
        <f>SUM(K16:K40)</f>
        <v>-2792.3799999999997</v>
      </c>
      <c r="L42" s="8">
        <f t="shared" ref="L42:M42" si="2">SUM(L16:L40)</f>
        <v>-4200</v>
      </c>
      <c r="M42" s="8">
        <f t="shared" si="2"/>
        <v>-20490</v>
      </c>
    </row>
    <row r="43" spans="1:13" x14ac:dyDescent="0.25">
      <c r="F43" s="10"/>
      <c r="G43" s="6"/>
      <c r="H43" s="6"/>
      <c r="I43" s="20"/>
      <c r="J43" s="6"/>
      <c r="K43" s="16"/>
      <c r="L43" s="6"/>
      <c r="M43" s="6"/>
    </row>
    <row r="44" spans="1:13" x14ac:dyDescent="0.25">
      <c r="F44" s="10"/>
      <c r="G44" s="6"/>
      <c r="H44" s="6"/>
      <c r="I44" s="20"/>
      <c r="J44" s="6"/>
      <c r="K44" s="16"/>
      <c r="L44" s="6"/>
      <c r="M44" s="6"/>
    </row>
    <row r="45" spans="1:13" ht="15.75" thickBot="1" x14ac:dyDescent="0.3">
      <c r="A45" t="s">
        <v>18</v>
      </c>
      <c r="F45" s="10"/>
      <c r="G45" s="7">
        <f>+G12+G42</f>
        <v>760.81</v>
      </c>
      <c r="H45" s="7">
        <f>+H12+H42</f>
        <v>-3163.54</v>
      </c>
      <c r="I45" s="22">
        <f>+I12+I42</f>
        <v>-9.7000000000000455</v>
      </c>
      <c r="J45" s="6"/>
      <c r="K45" s="18">
        <f>+K12+K42</f>
        <v>417.62000000000035</v>
      </c>
      <c r="L45" s="7">
        <f>+L12+L42</f>
        <v>-2700</v>
      </c>
      <c r="M45" s="7">
        <f>+M12+M42</f>
        <v>-20490</v>
      </c>
    </row>
    <row r="46" spans="1:13" x14ac:dyDescent="0.25">
      <c r="F46" s="10"/>
      <c r="G46" s="6"/>
      <c r="H46" s="6"/>
      <c r="I46" s="20"/>
      <c r="J46" s="6"/>
      <c r="K46" s="16"/>
      <c r="L46" s="6"/>
      <c r="M46" s="6"/>
    </row>
    <row r="47" spans="1:13" x14ac:dyDescent="0.25">
      <c r="F47" s="10"/>
      <c r="G47" s="6"/>
      <c r="H47" s="6"/>
      <c r="I47" s="16"/>
      <c r="J47" s="6"/>
      <c r="K47" s="16"/>
      <c r="L47" s="6"/>
      <c r="M47" s="6"/>
    </row>
    <row r="48" spans="1:13" x14ac:dyDescent="0.25">
      <c r="A48" t="s">
        <v>19</v>
      </c>
      <c r="F48" s="10"/>
      <c r="G48" s="6">
        <v>7795.21</v>
      </c>
      <c r="H48" s="6">
        <f>+G50</f>
        <v>8556.02</v>
      </c>
      <c r="I48" s="20">
        <f>+H50</f>
        <v>5392.4800000000005</v>
      </c>
      <c r="J48" s="6"/>
      <c r="K48" s="16">
        <f>+I50</f>
        <v>5382.7800000000007</v>
      </c>
      <c r="L48" s="6"/>
      <c r="M48" s="6"/>
    </row>
    <row r="49" spans="1:13" x14ac:dyDescent="0.25">
      <c r="A49" t="s">
        <v>18</v>
      </c>
      <c r="F49" s="10"/>
      <c r="G49" s="6">
        <f>+G45</f>
        <v>760.81</v>
      </c>
      <c r="H49" s="6">
        <f>+H45</f>
        <v>-3163.54</v>
      </c>
      <c r="I49" s="20">
        <f>+I45</f>
        <v>-9.7000000000000455</v>
      </c>
      <c r="J49" s="6"/>
      <c r="K49" s="16">
        <f>+K45</f>
        <v>417.62000000000035</v>
      </c>
      <c r="L49" s="6"/>
      <c r="M49" s="6"/>
    </row>
    <row r="50" spans="1:13" x14ac:dyDescent="0.25">
      <c r="A50" t="s">
        <v>20</v>
      </c>
      <c r="F50" s="10"/>
      <c r="G50" s="6">
        <f>+G48+G49</f>
        <v>8556.02</v>
      </c>
      <c r="H50" s="6">
        <f>+H48+H49</f>
        <v>5392.4800000000005</v>
      </c>
      <c r="I50" s="20">
        <f>+I48+I49</f>
        <v>5382.7800000000007</v>
      </c>
      <c r="J50" s="6"/>
      <c r="K50" s="16">
        <f>+K48+K49</f>
        <v>5800.4000000000015</v>
      </c>
      <c r="L50" s="6"/>
      <c r="M50" s="6"/>
    </row>
    <row r="51" spans="1:13" x14ac:dyDescent="0.25">
      <c r="M51" s="6"/>
    </row>
    <row r="52" spans="1:13" x14ac:dyDescent="0.25">
      <c r="M52" s="6"/>
    </row>
    <row r="53" spans="1:13" x14ac:dyDescent="0.25">
      <c r="M53" s="6"/>
    </row>
    <row r="54" spans="1:13" x14ac:dyDescent="0.25">
      <c r="M54" s="6"/>
    </row>
    <row r="55" spans="1:13" x14ac:dyDescent="0.25">
      <c r="M55" s="6"/>
    </row>
    <row r="56" spans="1:13" x14ac:dyDescent="0.25">
      <c r="M56" s="6"/>
    </row>
    <row r="57" spans="1:13" x14ac:dyDescent="0.25">
      <c r="M57" s="6"/>
    </row>
    <row r="58" spans="1:13" x14ac:dyDescent="0.25">
      <c r="M58" s="6"/>
    </row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Samways</dc:creator>
  <cp:lastModifiedBy>Samways</cp:lastModifiedBy>
  <cp:lastPrinted>2022-10-28T12:14:11Z</cp:lastPrinted>
  <dcterms:created xsi:type="dcterms:W3CDTF">2022-03-20T10:35:15Z</dcterms:created>
  <dcterms:modified xsi:type="dcterms:W3CDTF">2023-09-04T15:13:38Z</dcterms:modified>
</cp:coreProperties>
</file>